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92" windowHeight="9552"/>
  </bookViews>
  <sheets>
    <sheet name="Gare - CSV" sheetId="1" r:id="rId1"/>
    <sheet name="Fornitori - CSV " sheetId="2" r:id="rId2"/>
    <sheet name="Partecipante - CSV" sheetId="3" r:id="rId3"/>
  </sheets>
  <calcPr calcId="125725"/>
</workbook>
</file>

<file path=xl/calcChain.xml><?xml version="1.0" encoding="utf-8"?>
<calcChain xmlns="http://schemas.openxmlformats.org/spreadsheetml/2006/main">
  <c r="G43" i="1"/>
  <c r="G44"/>
  <c r="G45"/>
  <c r="G46"/>
  <c r="G47"/>
  <c r="G48"/>
  <c r="G49"/>
  <c r="G50"/>
  <c r="G5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6"/>
  <c r="G7"/>
  <c r="G8"/>
  <c r="G9"/>
  <c r="G10"/>
  <c r="G11"/>
  <c r="G12"/>
  <c r="G13"/>
  <c r="G14"/>
  <c r="G15"/>
  <c r="G16"/>
  <c r="G17"/>
  <c r="G18"/>
  <c r="G19"/>
  <c r="G20"/>
  <c r="G21"/>
  <c r="G5"/>
  <c r="F7"/>
  <c r="F10"/>
  <c r="F12"/>
  <c r="F14"/>
  <c r="F17"/>
  <c r="G4"/>
  <c r="F4" l="1"/>
</calcChain>
</file>

<file path=xl/sharedStrings.xml><?xml version="1.0" encoding="utf-8"?>
<sst xmlns="http://schemas.openxmlformats.org/spreadsheetml/2006/main" count="297" uniqueCount="251">
  <si>
    <t>CIG</t>
  </si>
  <si>
    <t>Oggetto</t>
  </si>
  <si>
    <t>Scelta Contraente</t>
  </si>
  <si>
    <t>Data Inizio</t>
  </si>
  <si>
    <t>Data fine</t>
  </si>
  <si>
    <t>Somme liquidate</t>
  </si>
  <si>
    <t>Importo aggiudicazione</t>
  </si>
  <si>
    <t>Anno riferimento</t>
  </si>
  <si>
    <t>Codice fiscale estero</t>
  </si>
  <si>
    <t>Codice fiscale</t>
  </si>
  <si>
    <t>Ragione sociale</t>
  </si>
  <si>
    <t>Tracciato file CSV per importazione dei fornitori</t>
  </si>
  <si>
    <t>02977671201</t>
  </si>
  <si>
    <t xml:space="preserve">SCIARRILLO SAS </t>
  </si>
  <si>
    <t xml:space="preserve">DNSOFT SRL </t>
  </si>
  <si>
    <t>06348250017</t>
  </si>
  <si>
    <t>04569550231</t>
  </si>
  <si>
    <t xml:space="preserve">EFFEPICLIMA </t>
  </si>
  <si>
    <t>03455570378</t>
  </si>
  <si>
    <t xml:space="preserve">TEKNA DI ZANOTTI MAURIZIO </t>
  </si>
  <si>
    <t>ZNTMRX65A16B249H</t>
  </si>
  <si>
    <t xml:space="preserve">SODEXO  MOTIVATION SOLUTIONS ITALIA SRL </t>
  </si>
  <si>
    <t>05892970152</t>
  </si>
  <si>
    <t xml:space="preserve">VALERIANI ALBERTO VLR </t>
  </si>
  <si>
    <t xml:space="preserve">GHERARDI TOMMASO </t>
  </si>
  <si>
    <t>GHRTMS66P01A944N</t>
  </si>
  <si>
    <t xml:space="preserve">CONSORZIO AUTOSCUOLE BOLOGNESI   </t>
  </si>
  <si>
    <t>03242001208</t>
  </si>
  <si>
    <t xml:space="preserve">OFFICE DEPOT ITALIA SRL </t>
  </si>
  <si>
    <t>03675290286</t>
  </si>
  <si>
    <t xml:space="preserve">AUTOSOFT MULTIMEDIA SRL  </t>
  </si>
  <si>
    <t>01895470127</t>
  </si>
  <si>
    <t xml:space="preserve">MUSIANI ALBERTO SAS TIPOGRAFIA </t>
  </si>
  <si>
    <t xml:space="preserve"> 02986751200</t>
  </si>
  <si>
    <t xml:space="preserve">RCI BANQUE SA  </t>
  </si>
  <si>
    <t>055774741004</t>
  </si>
  <si>
    <t>FOGACCI MATTEO</t>
  </si>
  <si>
    <t xml:space="preserve"> FGCMTT70P20A944W</t>
  </si>
  <si>
    <t xml:space="preserve">DYLOG  ITALIA SPA </t>
  </si>
  <si>
    <t xml:space="preserve"> 03090010012</t>
  </si>
  <si>
    <t xml:space="preserve">CALZOLARI GIOVANNI </t>
  </si>
  <si>
    <t>CLZGNN60H25A944D</t>
  </si>
  <si>
    <t xml:space="preserve">MARZADORI PAOLO  </t>
  </si>
  <si>
    <t>MRZPLA47T14A785Z</t>
  </si>
  <si>
    <t>SGOBBA COSIMO</t>
  </si>
  <si>
    <t xml:space="preserve"> SGBCSM64D13L049L</t>
  </si>
  <si>
    <t xml:space="preserve">SPRINTGAS SPA </t>
  </si>
  <si>
    <t xml:space="preserve"> 00307160374</t>
  </si>
  <si>
    <t xml:space="preserve">ESSELUNGA SPA </t>
  </si>
  <si>
    <t xml:space="preserve"> 01255720169</t>
  </si>
  <si>
    <t>NEW HELP SOC COOP SOCIALE</t>
  </si>
  <si>
    <t xml:space="preserve">CSM GLOBAL SERVICE SRLS </t>
  </si>
  <si>
    <t>03412981205</t>
  </si>
  <si>
    <t xml:space="preserve">MONTEVECCHI MARCO  </t>
  </si>
  <si>
    <t xml:space="preserve"> MNTMRC71S08A944U</t>
  </si>
  <si>
    <t xml:space="preserve">STUDIO CACCIARI TROMBETTA  </t>
  </si>
  <si>
    <t>02547951208</t>
  </si>
  <si>
    <t xml:space="preserve">RENTOKIL INITIAL ITALIA SPA  </t>
  </si>
  <si>
    <t>03986581001</t>
  </si>
  <si>
    <t xml:space="preserve">MFB SRL </t>
  </si>
  <si>
    <t>03420380374</t>
  </si>
  <si>
    <t xml:space="preserve">NUOVA MAESTRI UFFICIO SRL  </t>
  </si>
  <si>
    <t>02577811207</t>
  </si>
  <si>
    <t>Tracciato file CSV per importazione dei partecipanti alle gare</t>
  </si>
  <si>
    <t xml:space="preserve">ARUBA </t>
  </si>
  <si>
    <t xml:space="preserve">MANTICA P.I. </t>
  </si>
  <si>
    <t>04552920482</t>
  </si>
  <si>
    <t>IMPORTO</t>
  </si>
  <si>
    <t>PARTECIPANTE SINGOLO</t>
  </si>
  <si>
    <t>000000001</t>
  </si>
  <si>
    <t>000000002</t>
  </si>
  <si>
    <t>000000003</t>
  </si>
  <si>
    <t>000000004</t>
  </si>
  <si>
    <t>000000005</t>
  </si>
  <si>
    <t>000000006</t>
  </si>
  <si>
    <t>000000007</t>
  </si>
  <si>
    <t>000000008</t>
  </si>
  <si>
    <t>000000009</t>
  </si>
  <si>
    <t>000000010</t>
  </si>
  <si>
    <t>000000011</t>
  </si>
  <si>
    <t>000000012</t>
  </si>
  <si>
    <t>000000013</t>
  </si>
  <si>
    <t>000000015</t>
  </si>
  <si>
    <t>000000016</t>
  </si>
  <si>
    <t>000000017</t>
  </si>
  <si>
    <t>000000018</t>
  </si>
  <si>
    <t>000000019</t>
  </si>
  <si>
    <t>000000020</t>
  </si>
  <si>
    <t>000000021</t>
  </si>
  <si>
    <t>000000022</t>
  </si>
  <si>
    <t>000000023</t>
  </si>
  <si>
    <t>000000024</t>
  </si>
  <si>
    <t>000000025</t>
  </si>
  <si>
    <t>000000026</t>
  </si>
  <si>
    <t>000000027</t>
  </si>
  <si>
    <t>000000028</t>
  </si>
  <si>
    <t>000000029</t>
  </si>
  <si>
    <t>000000030</t>
  </si>
  <si>
    <t>000000031</t>
  </si>
  <si>
    <t>000000032</t>
  </si>
  <si>
    <t>000000033</t>
  </si>
  <si>
    <t>000000034</t>
  </si>
  <si>
    <t>000000035</t>
  </si>
  <si>
    <t>000000036</t>
  </si>
  <si>
    <t>000000037</t>
  </si>
  <si>
    <t>000000038</t>
  </si>
  <si>
    <t>000000039</t>
  </si>
  <si>
    <t>000000040</t>
  </si>
  <si>
    <t>000000041</t>
  </si>
  <si>
    <t>000000042</t>
  </si>
  <si>
    <t>000000043</t>
  </si>
  <si>
    <t>000000044</t>
  </si>
  <si>
    <t>000000045</t>
  </si>
  <si>
    <t>000000046</t>
  </si>
  <si>
    <t>000000047</t>
  </si>
  <si>
    <t>000000048</t>
  </si>
  <si>
    <t>000000049</t>
  </si>
  <si>
    <t>CIG0000001</t>
  </si>
  <si>
    <t>CIG0000002</t>
  </si>
  <si>
    <t>CIG0000003</t>
  </si>
  <si>
    <t>CIG0000004</t>
  </si>
  <si>
    <t>CIG0000005</t>
  </si>
  <si>
    <t>CIG0000006</t>
  </si>
  <si>
    <t>CIG0000007</t>
  </si>
  <si>
    <t>CIG0000008</t>
  </si>
  <si>
    <t>CIG0000009</t>
  </si>
  <si>
    <t>CIG0000010</t>
  </si>
  <si>
    <t>CIG0000011</t>
  </si>
  <si>
    <t>CIG0000012</t>
  </si>
  <si>
    <t>CIG0000013</t>
  </si>
  <si>
    <t>CIG0000014</t>
  </si>
  <si>
    <t>CIG0000015</t>
  </si>
  <si>
    <t>CIG0000016</t>
  </si>
  <si>
    <t>CIG0000017</t>
  </si>
  <si>
    <t>CIG0000018</t>
  </si>
  <si>
    <t>CIG0000019</t>
  </si>
  <si>
    <t>CIG0000020</t>
  </si>
  <si>
    <t>CIG0000021</t>
  </si>
  <si>
    <t>CIG0000023</t>
  </si>
  <si>
    <t>CIG0000024</t>
  </si>
  <si>
    <t>CIG0000025</t>
  </si>
  <si>
    <t>CIG0000026</t>
  </si>
  <si>
    <t>CIG0000027</t>
  </si>
  <si>
    <t>CIG0000028</t>
  </si>
  <si>
    <t>CIG0000029</t>
  </si>
  <si>
    <t>CIG0000030</t>
  </si>
  <si>
    <t>CIG0000031</t>
  </si>
  <si>
    <t>CIG0000032</t>
  </si>
  <si>
    <t>CIG0000033</t>
  </si>
  <si>
    <t>CIG0000034</t>
  </si>
  <si>
    <t>CIG0000035</t>
  </si>
  <si>
    <t>CIG0000036</t>
  </si>
  <si>
    <t>CIG0000037</t>
  </si>
  <si>
    <t>CIG0000038</t>
  </si>
  <si>
    <t>CIG0000040</t>
  </si>
  <si>
    <t>CIG0000043</t>
  </si>
  <si>
    <t>CIG0000044</t>
  </si>
  <si>
    <t>CIG0000045</t>
  </si>
  <si>
    <t>CIG0000046</t>
  </si>
  <si>
    <t>CIG0000047</t>
  </si>
  <si>
    <t>CIG0000048</t>
  </si>
  <si>
    <t>CIG0000049</t>
  </si>
  <si>
    <t>CIG0000050</t>
  </si>
  <si>
    <t xml:space="preserve"> 03794370373</t>
  </si>
  <si>
    <t>VLRLRT52L29A944N</t>
  </si>
  <si>
    <t>PUBBLICITA' RADIOFONICA</t>
  </si>
  <si>
    <t>PRESTAZIONE DI SERVIZIO PRESSO EVENTO STAI SOBRIO</t>
  </si>
  <si>
    <t>CONSULENZA TRIBUTARIA</t>
  </si>
  <si>
    <t>CANCELLERIA</t>
  </si>
  <si>
    <t>ASISSTENZA SITO WEB</t>
  </si>
  <si>
    <t>ACQUISTO RINNOVO CASELLA POSTA PEC</t>
  </si>
  <si>
    <t>PRESTAZIONE  PROF.LE CONSULENTE DEL LAVORO</t>
  </si>
  <si>
    <t>ASSISTENZA PROGRAMMA DI CONTABILITA' FATTURAZ ELETTR</t>
  </si>
  <si>
    <t>SERVIZIO PROFUMAZIONE BAGNO</t>
  </si>
  <si>
    <t>ASSISTENZA REGISTRATIRE DI CASSA</t>
  </si>
  <si>
    <t>TAMBURI TONER E CANCELLERIA VARIA</t>
  </si>
  <si>
    <t>ACQUISTO CARTELLI PER DISTANZIAMENTO COVID 19</t>
  </si>
  <si>
    <t>PRESTAZIONE NOTARILE AUTENTICA FIRMA</t>
  </si>
  <si>
    <t>RINNOVO LICENZA PROGRAMMA PRATICHE</t>
  </si>
  <si>
    <t>ACQUISTO PACCHETTO SMS PER AG PRATICHE AUTO</t>
  </si>
  <si>
    <t>ASSISTENZA SISTEMA RISCALDAMENTO E RAFFREDDAMENTO</t>
  </si>
  <si>
    <t>ACQUISTO TESTO PER  ESAME LEGGE 264</t>
  </si>
  <si>
    <t>ACQUISTO BUONI PASTO</t>
  </si>
  <si>
    <t>VIDIMAZIONE REGISTRI INCARICHI</t>
  </si>
  <si>
    <t xml:space="preserve">PRESTAZIONE PER VISITA MEDICA DI CONTROLLO DIPENDENTE DOPO INCIDENTE </t>
  </si>
  <si>
    <t>PULIZIA UFFICIO E FORNITURA MATERIALE PER DIDPOSIZIONE COVID</t>
  </si>
  <si>
    <t>AFFILIAZIONE CONSORZIO PER AUTOSCUOLA</t>
  </si>
  <si>
    <t>LICENZA SOFTWARE AUTOSCUOLA</t>
  </si>
  <si>
    <t>CANONE NOLEGGIO FOTOCOPIATRICE</t>
  </si>
  <si>
    <t>SERVIZIO CONTROLLO CONFORMITA GDPR ASSISTENZA IN REMOTO PC E IMPIANTO TELEFONICO ASSISTENZA SOSTITUZIONE TUTTI PC</t>
  </si>
  <si>
    <t>ASSISTENZA E SOSTITUZIONE CALDAIA</t>
  </si>
  <si>
    <t>ACQUISTO STRENNE NATALIZIE DIPENDENTI</t>
  </si>
  <si>
    <t>PRESTAZIONE IN OCCASIONE DI EVENTI SPORTIVI</t>
  </si>
  <si>
    <t>CARBURANTE AUTOVETTURE AUTOSCUOLA</t>
  </si>
  <si>
    <t>CANONE LEASING AUTOVETTURA MICRA AUTOSCUOLA</t>
  </si>
  <si>
    <t>CONSULENZA PER COMMISSIONE DI VALUTAZIONE</t>
  </si>
  <si>
    <t>PRESTAZIONE INSEGNAMENTO GUIDA ALLIEVI P.M.</t>
  </si>
  <si>
    <t>ACQUISTO ADESIVO PER SEGNALAZIONE SPORTELLO</t>
  </si>
  <si>
    <t>ACQUISTO FATTURAZIONE ELETTRONICA PACCHETTO</t>
  </si>
  <si>
    <t>ACQUISTO IGIENIZZANTI PER DISPOSIZIONE COVID 19</t>
  </si>
  <si>
    <t>CORSO FORMAZIONE COVID 19 E CONTROLLO LEGGE 51/88</t>
  </si>
  <si>
    <t>ACQUISTO MASCHERINE DISPOSIZIONE COVID  19</t>
  </si>
  <si>
    <t>ADESIVI PUBBLICITA AUTO SCUOLAGUIDA</t>
  </si>
  <si>
    <t>SPESA RISTORANTE</t>
  </si>
  <si>
    <t>SPESE TRASPORTO  SPOSTAMENTI PRESIDENTE</t>
  </si>
  <si>
    <t>CONSULENZA PER PARERE ASSUNZIONE DIPENDENTE</t>
  </si>
  <si>
    <t>SOSTITUZIONE GOMME  AUTO SCUOLAGUIDA</t>
  </si>
  <si>
    <t>RIPQARAZIONE AUTO SCUOLAGUIDA</t>
  </si>
  <si>
    <t>SPESA PER SOSTITUZIONE PC DA ACI</t>
  </si>
  <si>
    <t>SOSTITUZUONE PNEUMATICO AUTO SCUOLAGUIDA</t>
  </si>
  <si>
    <t>RIPARAZIONE AUTOVETTURA AUTOSCUOLA</t>
  </si>
  <si>
    <t>31/012/2020</t>
  </si>
  <si>
    <t>T.I.R.B. DI AGHITO MARCO</t>
  </si>
  <si>
    <t>GHTMRC65T07A944N</t>
  </si>
  <si>
    <t>MONGARDI BRUNO</t>
  </si>
  <si>
    <t>MNGBRN49B18A944K</t>
  </si>
  <si>
    <t xml:space="preserve">TUTTASEGNALETICA </t>
  </si>
  <si>
    <t xml:space="preserve">PLASTE SRL UNIPERSONALE </t>
  </si>
  <si>
    <t>03417841206</t>
  </si>
  <si>
    <t>INFOCERT</t>
  </si>
  <si>
    <t>07945211006</t>
  </si>
  <si>
    <t>KASTELL SNC DI CASTELLI DAVIDE E FLAVIA</t>
  </si>
  <si>
    <t>038417001208</t>
  </si>
  <si>
    <t>ARN CONSULTING SRLS</t>
  </si>
  <si>
    <t>03423601206</t>
  </si>
  <si>
    <t>ENNE VU SRL</t>
  </si>
  <si>
    <t>03489250377</t>
  </si>
  <si>
    <t>VECCHI TIPOGRAFIA DARIO SNC</t>
  </si>
  <si>
    <t>02988011207</t>
  </si>
  <si>
    <t>REGENCY SRL</t>
  </si>
  <si>
    <t>02627091206</t>
  </si>
  <si>
    <t>SA.CA SOC COOP A R.L.</t>
  </si>
  <si>
    <t>00632770376</t>
  </si>
  <si>
    <t>BELLI BEATRICE</t>
  </si>
  <si>
    <t>RIGOSI CHIARA</t>
  </si>
  <si>
    <t>RGSCHR58M52A944P</t>
  </si>
  <si>
    <t>BLLBRC59S56A944K</t>
  </si>
  <si>
    <t>MORINI CARS DI ALMA SRL</t>
  </si>
  <si>
    <t>02883011203</t>
  </si>
  <si>
    <t>CASA DEL PNEUMATICO SNC</t>
  </si>
  <si>
    <t>00309530376</t>
  </si>
  <si>
    <t>AUTO MAG SNC</t>
  </si>
  <si>
    <t>02279621201</t>
  </si>
  <si>
    <t>EMILIA CAR SNC</t>
  </si>
  <si>
    <t>0189631201</t>
  </si>
  <si>
    <t>PZZRSL66A47E625M</t>
  </si>
  <si>
    <t>EGAF</t>
  </si>
  <si>
    <t>02259990402</t>
  </si>
  <si>
    <t>03841701208</t>
  </si>
  <si>
    <t>05574741004</t>
  </si>
  <si>
    <t>ACQUISTO DIVISORI SPORTELLO PER DISPOSIZIONE COVID 19</t>
  </si>
</sst>
</file>

<file path=xl/styles.xml><?xml version="1.0" encoding="utf-8"?>
<styleSheet xmlns="http://schemas.openxmlformats.org/spreadsheetml/2006/main">
  <numFmts count="2">
    <numFmt numFmtId="7" formatCode="&quot;€&quot;\ #,##0.00;\-&quot;€&quot;\ #,##0.00"/>
    <numFmt numFmtId="164" formatCode="&quot;€&quot;\ #,##0.00"/>
  </numFmts>
  <fonts count="7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rgb="FF333333"/>
      <name val="Arial"/>
    </font>
    <font>
      <sz val="10"/>
      <color rgb="FF333333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2" borderId="1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49" fontId="0" fillId="0" borderId="0" xfId="0" applyNumberForma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7" fontId="1" fillId="0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/>
    <xf numFmtId="49" fontId="4" fillId="0" borderId="4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5" xfId="0" applyFont="1" applyBorder="1" applyAlignment="1"/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1" fillId="0" borderId="3" xfId="0" applyNumberFormat="1" applyFont="1" applyFill="1" applyBorder="1" applyAlignment="1" applyProtection="1">
      <alignment vertical="center" wrapText="1"/>
    </xf>
    <xf numFmtId="0" fontId="0" fillId="0" borderId="3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7" fontId="1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2"/>
  <sheetViews>
    <sheetView tabSelected="1" topLeftCell="A18" workbookViewId="0">
      <selection activeCell="C33" sqref="C33"/>
    </sheetView>
  </sheetViews>
  <sheetFormatPr defaultRowHeight="14.4"/>
  <cols>
    <col min="1" max="1" width="10.88671875" customWidth="1"/>
    <col min="2" max="2" width="56.21875" customWidth="1"/>
    <col min="3" max="3" width="16.33203125" customWidth="1"/>
    <col min="4" max="4" width="17.109375" customWidth="1"/>
    <col min="5" max="5" width="14.44140625" style="2" customWidth="1"/>
    <col min="6" max="6" width="12.44140625" style="2" customWidth="1"/>
    <col min="7" max="7" width="13" style="2" customWidth="1"/>
    <col min="8" max="8" width="15" bestFit="1" customWidth="1"/>
  </cols>
  <sheetData>
    <row r="3" spans="1:8" ht="28.8">
      <c r="A3" s="1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5" t="s">
        <v>6</v>
      </c>
      <c r="H3" s="4" t="s">
        <v>7</v>
      </c>
    </row>
    <row r="4" spans="1:8" ht="14.4" customHeight="1">
      <c r="A4" s="10" t="s">
        <v>69</v>
      </c>
      <c r="B4" s="6" t="s">
        <v>165</v>
      </c>
      <c r="C4" s="11">
        <v>23</v>
      </c>
      <c r="D4" s="13">
        <v>43832</v>
      </c>
      <c r="E4" s="3">
        <v>43861</v>
      </c>
      <c r="F4" s="15">
        <f>360+960</f>
        <v>1320</v>
      </c>
      <c r="G4" s="15">
        <f>360+960</f>
        <v>1320</v>
      </c>
      <c r="H4" s="11">
        <v>2020</v>
      </c>
    </row>
    <row r="5" spans="1:8" ht="14.4" customHeight="1">
      <c r="A5" s="10" t="s">
        <v>70</v>
      </c>
      <c r="B5" s="6" t="s">
        <v>175</v>
      </c>
      <c r="C5" s="12">
        <v>23</v>
      </c>
      <c r="D5" s="14">
        <v>43838</v>
      </c>
      <c r="E5" s="3" t="s">
        <v>211</v>
      </c>
      <c r="F5" s="15">
        <v>4769.5600000000004</v>
      </c>
      <c r="G5" s="15">
        <f>F5</f>
        <v>4769.5600000000004</v>
      </c>
      <c r="H5" s="11">
        <v>2020</v>
      </c>
    </row>
    <row r="6" spans="1:8" ht="14.4" customHeight="1">
      <c r="A6" s="10" t="s">
        <v>71</v>
      </c>
      <c r="B6" s="6" t="s">
        <v>166</v>
      </c>
      <c r="C6" s="12">
        <v>23</v>
      </c>
      <c r="D6" s="14">
        <v>43850</v>
      </c>
      <c r="E6" s="3">
        <v>44196</v>
      </c>
      <c r="F6" s="15">
        <v>150</v>
      </c>
      <c r="G6" s="15">
        <f t="shared" ref="G6:G51" si="0">F6</f>
        <v>150</v>
      </c>
      <c r="H6" s="11">
        <v>2020</v>
      </c>
    </row>
    <row r="7" spans="1:8" ht="14.4" customHeight="1">
      <c r="A7" s="10" t="s">
        <v>72</v>
      </c>
      <c r="B7" s="1" t="s">
        <v>210</v>
      </c>
      <c r="C7" s="4">
        <v>23</v>
      </c>
      <c r="D7" s="31">
        <v>44196</v>
      </c>
      <c r="E7" s="31">
        <v>44196</v>
      </c>
      <c r="F7" s="32">
        <f>438/1.22</f>
        <v>359.01639344262298</v>
      </c>
      <c r="G7" s="15">
        <f t="shared" si="0"/>
        <v>359.01639344262298</v>
      </c>
      <c r="H7" s="11">
        <v>2020</v>
      </c>
    </row>
    <row r="8" spans="1:8" ht="14.4" customHeight="1">
      <c r="A8" s="10" t="s">
        <v>73</v>
      </c>
      <c r="B8" s="6" t="s">
        <v>167</v>
      </c>
      <c r="C8" s="12">
        <v>26</v>
      </c>
      <c r="D8" s="14">
        <v>43831</v>
      </c>
      <c r="E8" s="3">
        <v>44196</v>
      </c>
      <c r="F8" s="15">
        <v>6610</v>
      </c>
      <c r="G8" s="15">
        <f t="shared" si="0"/>
        <v>6610</v>
      </c>
      <c r="H8" s="11">
        <v>2020</v>
      </c>
    </row>
    <row r="9" spans="1:8" ht="14.4" customHeight="1">
      <c r="A9" s="10" t="s">
        <v>74</v>
      </c>
      <c r="B9" s="6" t="s">
        <v>171</v>
      </c>
      <c r="C9" s="12">
        <v>23</v>
      </c>
      <c r="D9" s="14">
        <v>43831</v>
      </c>
      <c r="E9" s="3">
        <v>44196</v>
      </c>
      <c r="F9" s="15">
        <v>4122.57</v>
      </c>
      <c r="G9" s="15">
        <f t="shared" si="0"/>
        <v>4122.57</v>
      </c>
      <c r="H9" s="11">
        <v>2020</v>
      </c>
    </row>
    <row r="10" spans="1:8" ht="14.4" customHeight="1">
      <c r="A10" s="10" t="s">
        <v>75</v>
      </c>
      <c r="B10" s="6" t="s">
        <v>169</v>
      </c>
      <c r="C10" s="12">
        <v>23</v>
      </c>
      <c r="D10" s="14">
        <v>43831</v>
      </c>
      <c r="E10" s="3">
        <v>44196</v>
      </c>
      <c r="F10" s="15">
        <f>350</f>
        <v>350</v>
      </c>
      <c r="G10" s="15">
        <f t="shared" si="0"/>
        <v>350</v>
      </c>
      <c r="H10" s="11">
        <v>2020</v>
      </c>
    </row>
    <row r="11" spans="1:8" ht="14.4" customHeight="1">
      <c r="A11" s="10" t="s">
        <v>76</v>
      </c>
      <c r="B11" s="29" t="s">
        <v>198</v>
      </c>
      <c r="C11" s="30">
        <v>23</v>
      </c>
      <c r="D11" s="14">
        <v>43832</v>
      </c>
      <c r="E11" s="3">
        <v>44196</v>
      </c>
      <c r="F11" s="2">
        <v>178</v>
      </c>
      <c r="G11" s="15">
        <f t="shared" si="0"/>
        <v>178</v>
      </c>
      <c r="H11" s="11">
        <v>2020</v>
      </c>
    </row>
    <row r="12" spans="1:8" ht="14.4" customHeight="1">
      <c r="A12" s="10" t="s">
        <v>77</v>
      </c>
      <c r="B12" s="7" t="s">
        <v>168</v>
      </c>
      <c r="C12" s="12">
        <v>23</v>
      </c>
      <c r="D12" s="14">
        <v>43844</v>
      </c>
      <c r="E12" s="3">
        <v>44197</v>
      </c>
      <c r="F12" s="15">
        <f>261.48</f>
        <v>261.48</v>
      </c>
      <c r="G12" s="15">
        <f t="shared" si="0"/>
        <v>261.48</v>
      </c>
      <c r="H12" s="11">
        <v>2020</v>
      </c>
    </row>
    <row r="13" spans="1:8" ht="14.4" customHeight="1">
      <c r="A13" s="10" t="s">
        <v>78</v>
      </c>
      <c r="B13" s="6" t="s">
        <v>189</v>
      </c>
      <c r="C13" s="12">
        <v>26</v>
      </c>
      <c r="D13" s="14">
        <v>44197</v>
      </c>
      <c r="E13" s="3">
        <v>44196</v>
      </c>
      <c r="F13" s="15">
        <v>9191</v>
      </c>
      <c r="G13" s="15">
        <f t="shared" si="0"/>
        <v>9191</v>
      </c>
      <c r="H13" s="11">
        <v>2020</v>
      </c>
    </row>
    <row r="14" spans="1:8" ht="14.4" customHeight="1">
      <c r="A14" s="10" t="s">
        <v>79</v>
      </c>
      <c r="B14" s="8" t="s">
        <v>170</v>
      </c>
      <c r="C14" s="12">
        <v>23</v>
      </c>
      <c r="D14" s="14">
        <v>43875</v>
      </c>
      <c r="E14" s="3">
        <v>44210</v>
      </c>
      <c r="F14" s="15">
        <f>25</f>
        <v>25</v>
      </c>
      <c r="G14" s="15">
        <f t="shared" si="0"/>
        <v>25</v>
      </c>
      <c r="H14" s="11">
        <v>2020</v>
      </c>
    </row>
    <row r="15" spans="1:8" ht="14.4" customHeight="1">
      <c r="A15" s="10" t="s">
        <v>80</v>
      </c>
      <c r="B15" s="6" t="s">
        <v>185</v>
      </c>
      <c r="C15" s="12">
        <v>26</v>
      </c>
      <c r="D15" s="14">
        <v>43831</v>
      </c>
      <c r="E15" s="3">
        <v>44196</v>
      </c>
      <c r="F15" s="15">
        <v>12998.77</v>
      </c>
      <c r="G15" s="15">
        <f t="shared" si="0"/>
        <v>12998.77</v>
      </c>
      <c r="H15" s="11">
        <v>2020</v>
      </c>
    </row>
    <row r="16" spans="1:8" ht="14.4" customHeight="1">
      <c r="A16" s="10" t="s">
        <v>81</v>
      </c>
      <c r="B16" s="6" t="s">
        <v>196</v>
      </c>
      <c r="C16" s="12">
        <v>23</v>
      </c>
      <c r="D16" s="14">
        <v>43831</v>
      </c>
      <c r="E16" s="3">
        <v>44197</v>
      </c>
      <c r="F16" s="15">
        <v>4280</v>
      </c>
      <c r="G16" s="15">
        <f t="shared" si="0"/>
        <v>4280</v>
      </c>
      <c r="H16" s="11">
        <v>2020</v>
      </c>
    </row>
    <row r="17" spans="1:8" ht="14.4" customHeight="1">
      <c r="A17" s="10" t="s">
        <v>82</v>
      </c>
      <c r="B17" s="7" t="s">
        <v>173</v>
      </c>
      <c r="C17" s="12">
        <v>23</v>
      </c>
      <c r="D17" s="14">
        <v>43831</v>
      </c>
      <c r="E17" s="3">
        <v>44196</v>
      </c>
      <c r="F17" s="15">
        <f>371</f>
        <v>371</v>
      </c>
      <c r="G17" s="15">
        <f t="shared" si="0"/>
        <v>371</v>
      </c>
      <c r="H17" s="11">
        <v>2020</v>
      </c>
    </row>
    <row r="18" spans="1:8" ht="14.4" customHeight="1">
      <c r="A18" s="10" t="s">
        <v>83</v>
      </c>
      <c r="B18" s="6" t="s">
        <v>174</v>
      </c>
      <c r="C18" s="12">
        <v>23</v>
      </c>
      <c r="D18" s="14">
        <v>44165</v>
      </c>
      <c r="E18" s="3">
        <v>44529</v>
      </c>
      <c r="F18" s="15">
        <v>180</v>
      </c>
      <c r="G18" s="15">
        <f t="shared" si="0"/>
        <v>180</v>
      </c>
      <c r="H18" s="11">
        <v>2020</v>
      </c>
    </row>
    <row r="19" spans="1:8" ht="14.4" customHeight="1">
      <c r="A19" s="10" t="s">
        <v>84</v>
      </c>
      <c r="B19" s="6" t="s">
        <v>172</v>
      </c>
      <c r="C19" s="12">
        <v>23</v>
      </c>
      <c r="D19" s="14">
        <v>43831</v>
      </c>
      <c r="E19" s="3">
        <v>44500</v>
      </c>
      <c r="F19" s="15">
        <v>801</v>
      </c>
      <c r="G19" s="15">
        <f t="shared" si="0"/>
        <v>801</v>
      </c>
      <c r="H19" s="11">
        <v>2020</v>
      </c>
    </row>
    <row r="20" spans="1:8" ht="14.4" customHeight="1">
      <c r="A20" s="10" t="s">
        <v>85</v>
      </c>
      <c r="B20" s="6" t="s">
        <v>176</v>
      </c>
      <c r="C20" s="12">
        <v>23</v>
      </c>
      <c r="D20" s="14">
        <v>43831</v>
      </c>
      <c r="E20" s="3">
        <v>44196</v>
      </c>
      <c r="F20" s="15">
        <v>70</v>
      </c>
      <c r="G20" s="15">
        <f t="shared" si="0"/>
        <v>70</v>
      </c>
      <c r="H20" s="11">
        <v>2020</v>
      </c>
    </row>
    <row r="21" spans="1:8" ht="14.4" customHeight="1">
      <c r="A21" s="10" t="s">
        <v>86</v>
      </c>
      <c r="B21" s="6" t="s">
        <v>209</v>
      </c>
      <c r="C21" s="12">
        <v>23</v>
      </c>
      <c r="D21" s="14">
        <v>44193</v>
      </c>
      <c r="E21" s="3">
        <v>44193</v>
      </c>
      <c r="F21" s="15">
        <v>245.5</v>
      </c>
      <c r="G21" s="15">
        <f t="shared" si="0"/>
        <v>245.5</v>
      </c>
      <c r="H21" s="11">
        <v>2020</v>
      </c>
    </row>
    <row r="22" spans="1:8" ht="14.4" customHeight="1">
      <c r="A22" s="10" t="s">
        <v>87</v>
      </c>
      <c r="B22" s="6" t="s">
        <v>177</v>
      </c>
      <c r="C22" s="12">
        <v>23</v>
      </c>
      <c r="D22" s="14">
        <v>43846</v>
      </c>
      <c r="E22" s="3">
        <v>43846</v>
      </c>
      <c r="F22" s="15">
        <v>120</v>
      </c>
      <c r="G22" s="15">
        <f t="shared" si="0"/>
        <v>120</v>
      </c>
      <c r="H22" s="11">
        <v>2020</v>
      </c>
    </row>
    <row r="23" spans="1:8" ht="14.4" customHeight="1">
      <c r="A23" s="10" t="s">
        <v>88</v>
      </c>
      <c r="B23" s="6" t="s">
        <v>178</v>
      </c>
      <c r="C23" s="12">
        <v>23</v>
      </c>
      <c r="D23" s="14">
        <v>43831</v>
      </c>
      <c r="E23" s="3">
        <v>44196</v>
      </c>
      <c r="F23" s="15">
        <v>610</v>
      </c>
      <c r="G23" s="15">
        <f t="shared" si="0"/>
        <v>610</v>
      </c>
      <c r="H23" s="11">
        <v>2020</v>
      </c>
    </row>
    <row r="24" spans="1:8" ht="14.4" customHeight="1">
      <c r="A24" s="10" t="s">
        <v>89</v>
      </c>
      <c r="B24" s="6" t="s">
        <v>179</v>
      </c>
      <c r="C24" s="12">
        <v>23</v>
      </c>
      <c r="D24" s="14">
        <v>43892</v>
      </c>
      <c r="E24" s="3">
        <v>44196</v>
      </c>
      <c r="F24" s="15">
        <v>650</v>
      </c>
      <c r="G24" s="15">
        <f t="shared" si="0"/>
        <v>650</v>
      </c>
      <c r="H24" s="11">
        <v>2020</v>
      </c>
    </row>
    <row r="25" spans="1:8" ht="14.4" customHeight="1">
      <c r="A25" s="10" t="s">
        <v>90</v>
      </c>
      <c r="B25" s="6" t="s">
        <v>180</v>
      </c>
      <c r="C25" s="12">
        <v>23</v>
      </c>
      <c r="D25" s="14">
        <v>43831</v>
      </c>
      <c r="E25" s="3">
        <v>44196</v>
      </c>
      <c r="F25" s="15">
        <v>903</v>
      </c>
      <c r="G25" s="15">
        <f t="shared" si="0"/>
        <v>903</v>
      </c>
      <c r="H25" s="11">
        <v>2020</v>
      </c>
    </row>
    <row r="26" spans="1:8" ht="14.4" customHeight="1">
      <c r="A26" s="10" t="s">
        <v>91</v>
      </c>
      <c r="B26" s="6" t="s">
        <v>181</v>
      </c>
      <c r="C26" s="12">
        <v>23</v>
      </c>
      <c r="D26" s="14">
        <v>43890</v>
      </c>
      <c r="E26" s="3">
        <v>43890</v>
      </c>
      <c r="F26" s="15">
        <v>58.5</v>
      </c>
      <c r="G26" s="15">
        <f t="shared" si="0"/>
        <v>58.5</v>
      </c>
      <c r="H26" s="11">
        <v>2020</v>
      </c>
    </row>
    <row r="27" spans="1:8" ht="14.4" customHeight="1">
      <c r="A27" s="10" t="s">
        <v>92</v>
      </c>
      <c r="B27" s="6" t="s">
        <v>182</v>
      </c>
      <c r="C27" s="12">
        <v>23</v>
      </c>
      <c r="D27" s="14">
        <v>43997</v>
      </c>
      <c r="E27" s="3">
        <v>44196</v>
      </c>
      <c r="F27" s="15">
        <v>5547.58</v>
      </c>
      <c r="G27" s="15">
        <f t="shared" si="0"/>
        <v>5547.58</v>
      </c>
      <c r="H27" s="11">
        <v>2020</v>
      </c>
    </row>
    <row r="28" spans="1:8" ht="14.4" customHeight="1">
      <c r="A28" s="10" t="s">
        <v>93</v>
      </c>
      <c r="B28" s="6" t="s">
        <v>183</v>
      </c>
      <c r="C28" s="12">
        <v>23</v>
      </c>
      <c r="D28" s="14">
        <v>44049</v>
      </c>
      <c r="E28" s="3">
        <v>44049</v>
      </c>
      <c r="F28" s="15">
        <v>314</v>
      </c>
      <c r="G28" s="15">
        <f t="shared" si="0"/>
        <v>314</v>
      </c>
      <c r="H28" s="11">
        <v>2020</v>
      </c>
    </row>
    <row r="29" spans="1:8" ht="14.4" customHeight="1">
      <c r="A29" s="10" t="s">
        <v>94</v>
      </c>
      <c r="B29" s="6" t="s">
        <v>184</v>
      </c>
      <c r="C29" s="12">
        <v>23</v>
      </c>
      <c r="D29" s="14">
        <v>44012</v>
      </c>
      <c r="E29" s="3">
        <v>44012</v>
      </c>
      <c r="F29" s="15">
        <v>30</v>
      </c>
      <c r="G29" s="15">
        <f t="shared" si="0"/>
        <v>30</v>
      </c>
      <c r="H29" s="11">
        <v>2020</v>
      </c>
    </row>
    <row r="30" spans="1:8" ht="14.4" customHeight="1">
      <c r="A30" s="10" t="s">
        <v>95</v>
      </c>
      <c r="B30" s="6" t="s">
        <v>186</v>
      </c>
      <c r="C30" s="12">
        <v>23</v>
      </c>
      <c r="D30" s="14">
        <v>43831</v>
      </c>
      <c r="E30" s="3">
        <v>44196</v>
      </c>
      <c r="F30" s="15">
        <v>1400</v>
      </c>
      <c r="G30" s="15">
        <f t="shared" si="0"/>
        <v>1400</v>
      </c>
      <c r="H30" s="11">
        <v>2020</v>
      </c>
    </row>
    <row r="31" spans="1:8" ht="14.4" customHeight="1">
      <c r="A31" s="10" t="s">
        <v>96</v>
      </c>
      <c r="B31" s="6" t="s">
        <v>187</v>
      </c>
      <c r="C31" s="12">
        <v>23</v>
      </c>
      <c r="D31" s="14">
        <v>43831</v>
      </c>
      <c r="E31" s="3">
        <v>44196</v>
      </c>
      <c r="F31" s="15">
        <v>967.06</v>
      </c>
      <c r="G31" s="15">
        <f t="shared" si="0"/>
        <v>967.06</v>
      </c>
      <c r="H31" s="11">
        <v>2020</v>
      </c>
    </row>
    <row r="32" spans="1:8" ht="14.4" customHeight="1">
      <c r="A32" s="10" t="s">
        <v>97</v>
      </c>
      <c r="B32" s="6" t="s">
        <v>188</v>
      </c>
      <c r="C32" s="12">
        <v>23</v>
      </c>
      <c r="D32" s="14">
        <v>43831</v>
      </c>
      <c r="E32" s="3">
        <v>44196</v>
      </c>
      <c r="F32" s="15">
        <v>688.76</v>
      </c>
      <c r="G32" s="15">
        <f t="shared" si="0"/>
        <v>688.76</v>
      </c>
      <c r="H32" s="11">
        <v>2020</v>
      </c>
    </row>
    <row r="33" spans="1:8" ht="14.4" customHeight="1">
      <c r="A33" s="10" t="s">
        <v>98</v>
      </c>
      <c r="B33" s="9" t="s">
        <v>190</v>
      </c>
      <c r="C33" s="12">
        <v>23</v>
      </c>
      <c r="D33" s="14">
        <v>43831</v>
      </c>
      <c r="E33" s="3">
        <v>44196</v>
      </c>
      <c r="F33" s="15">
        <v>1940</v>
      </c>
      <c r="G33" s="15">
        <f t="shared" si="0"/>
        <v>1940</v>
      </c>
      <c r="H33" s="11">
        <v>2020</v>
      </c>
    </row>
    <row r="34" spans="1:8" ht="14.4" customHeight="1">
      <c r="A34" s="10" t="s">
        <v>99</v>
      </c>
      <c r="B34" s="6" t="s">
        <v>191</v>
      </c>
      <c r="C34" s="12">
        <v>23</v>
      </c>
      <c r="D34" s="14">
        <v>44188</v>
      </c>
      <c r="E34" s="3">
        <v>44196</v>
      </c>
      <c r="F34" s="15">
        <v>1809.97</v>
      </c>
      <c r="G34" s="15">
        <f t="shared" si="0"/>
        <v>1809.97</v>
      </c>
      <c r="H34" s="11">
        <v>2020</v>
      </c>
    </row>
    <row r="35" spans="1:8" ht="14.4" customHeight="1">
      <c r="A35" s="10" t="s">
        <v>100</v>
      </c>
      <c r="B35" s="7" t="s">
        <v>192</v>
      </c>
      <c r="C35" s="12">
        <v>26</v>
      </c>
      <c r="D35" s="14">
        <v>43831</v>
      </c>
      <c r="E35" s="3">
        <v>44196</v>
      </c>
      <c r="F35" s="15">
        <v>3799</v>
      </c>
      <c r="G35" s="15">
        <f t="shared" si="0"/>
        <v>3799</v>
      </c>
      <c r="H35" s="11">
        <v>2020</v>
      </c>
    </row>
    <row r="36" spans="1:8" ht="14.4" customHeight="1">
      <c r="A36" s="10" t="s">
        <v>101</v>
      </c>
      <c r="B36" s="6" t="s">
        <v>193</v>
      </c>
      <c r="C36" s="12">
        <v>23</v>
      </c>
      <c r="D36" s="14">
        <v>43831</v>
      </c>
      <c r="E36" s="3">
        <v>44196</v>
      </c>
      <c r="F36" s="15">
        <v>1286.24</v>
      </c>
      <c r="G36" s="15">
        <f t="shared" si="0"/>
        <v>1286.24</v>
      </c>
      <c r="H36" s="11">
        <v>2020</v>
      </c>
    </row>
    <row r="37" spans="1:8" ht="14.4" customHeight="1">
      <c r="A37" s="10" t="s">
        <v>102</v>
      </c>
      <c r="B37" s="6" t="s">
        <v>194</v>
      </c>
      <c r="C37" s="12">
        <v>23</v>
      </c>
      <c r="D37" s="14">
        <v>43831</v>
      </c>
      <c r="E37" s="3">
        <v>44196</v>
      </c>
      <c r="F37" s="15">
        <v>3096.28</v>
      </c>
      <c r="G37" s="15">
        <f t="shared" si="0"/>
        <v>3096.28</v>
      </c>
      <c r="H37" s="11">
        <v>2020</v>
      </c>
    </row>
    <row r="38" spans="1:8" ht="14.4" customHeight="1">
      <c r="A38" s="10" t="s">
        <v>103</v>
      </c>
      <c r="B38" s="9" t="s">
        <v>195</v>
      </c>
      <c r="C38" s="12">
        <v>23</v>
      </c>
      <c r="D38" s="14">
        <v>43990</v>
      </c>
      <c r="E38" s="3">
        <v>43990</v>
      </c>
      <c r="F38" s="15">
        <v>120</v>
      </c>
      <c r="G38" s="15">
        <f t="shared" si="0"/>
        <v>120</v>
      </c>
      <c r="H38" s="11">
        <v>2020</v>
      </c>
    </row>
    <row r="39" spans="1:8" ht="14.4" customHeight="1">
      <c r="A39" s="10" t="s">
        <v>104</v>
      </c>
      <c r="B39" s="9" t="s">
        <v>197</v>
      </c>
      <c r="C39" s="12">
        <v>23</v>
      </c>
      <c r="D39" s="14">
        <v>43890</v>
      </c>
      <c r="E39" s="3">
        <v>43890</v>
      </c>
      <c r="F39" s="15">
        <v>22.92</v>
      </c>
      <c r="G39" s="15">
        <f t="shared" si="0"/>
        <v>22.92</v>
      </c>
      <c r="H39" s="11">
        <v>2020</v>
      </c>
    </row>
    <row r="40" spans="1:8" ht="14.4" customHeight="1">
      <c r="A40" s="10" t="s">
        <v>105</v>
      </c>
      <c r="B40" s="6" t="s">
        <v>250</v>
      </c>
      <c r="C40" s="12">
        <v>23</v>
      </c>
      <c r="D40" s="14">
        <v>43902</v>
      </c>
      <c r="E40" s="3">
        <v>44196</v>
      </c>
      <c r="F40" s="15">
        <v>890.42</v>
      </c>
      <c r="G40" s="15">
        <f t="shared" si="0"/>
        <v>890.42</v>
      </c>
      <c r="H40" s="11">
        <v>2020</v>
      </c>
    </row>
    <row r="41" spans="1:8" ht="14.4" customHeight="1">
      <c r="A41" s="10" t="s">
        <v>106</v>
      </c>
      <c r="B41" s="6" t="s">
        <v>199</v>
      </c>
      <c r="C41" s="12">
        <v>23</v>
      </c>
      <c r="D41" s="14">
        <v>43831</v>
      </c>
      <c r="E41" s="3">
        <v>44196</v>
      </c>
      <c r="F41" s="15">
        <v>630.76</v>
      </c>
      <c r="G41" s="15">
        <f t="shared" si="0"/>
        <v>630.76</v>
      </c>
      <c r="H41" s="11">
        <v>2020</v>
      </c>
    </row>
    <row r="42" spans="1:8" ht="14.4" customHeight="1">
      <c r="A42" s="10" t="s">
        <v>107</v>
      </c>
      <c r="B42" s="6" t="s">
        <v>200</v>
      </c>
      <c r="C42" s="12">
        <v>26</v>
      </c>
      <c r="D42" s="14">
        <v>43831</v>
      </c>
      <c r="E42" s="3">
        <v>44196</v>
      </c>
      <c r="F42" s="15">
        <v>1105</v>
      </c>
      <c r="G42" s="15">
        <f t="shared" si="0"/>
        <v>1105</v>
      </c>
      <c r="H42" s="11">
        <v>2020</v>
      </c>
    </row>
    <row r="43" spans="1:8" ht="14.4" customHeight="1">
      <c r="A43" s="10" t="s">
        <v>108</v>
      </c>
      <c r="B43" s="7" t="s">
        <v>201</v>
      </c>
      <c r="C43" s="12">
        <v>23</v>
      </c>
      <c r="D43" s="14">
        <v>43831</v>
      </c>
      <c r="E43" s="3">
        <v>44196</v>
      </c>
      <c r="F43" s="15">
        <v>497</v>
      </c>
      <c r="G43" s="15">
        <f>F43</f>
        <v>497</v>
      </c>
      <c r="H43" s="11">
        <v>2020</v>
      </c>
    </row>
    <row r="44" spans="1:8" ht="14.4" customHeight="1">
      <c r="A44" s="10" t="s">
        <v>109</v>
      </c>
      <c r="B44" s="6" t="s">
        <v>202</v>
      </c>
      <c r="C44" s="12">
        <v>23</v>
      </c>
      <c r="D44" s="14">
        <v>43831</v>
      </c>
      <c r="E44" s="3">
        <v>44196</v>
      </c>
      <c r="F44" s="15">
        <v>370</v>
      </c>
      <c r="G44" s="15">
        <f t="shared" si="0"/>
        <v>370</v>
      </c>
      <c r="H44" s="11">
        <v>2020</v>
      </c>
    </row>
    <row r="45" spans="1:8" ht="14.4" customHeight="1">
      <c r="A45" s="10" t="s">
        <v>110</v>
      </c>
      <c r="B45" s="6" t="s">
        <v>203</v>
      </c>
      <c r="C45" s="12">
        <v>23</v>
      </c>
      <c r="D45" s="14">
        <v>44033</v>
      </c>
      <c r="E45" s="3">
        <v>44033</v>
      </c>
      <c r="F45" s="15">
        <v>193.64</v>
      </c>
      <c r="G45" s="15">
        <f t="shared" si="0"/>
        <v>193.64</v>
      </c>
      <c r="H45" s="11">
        <v>2020</v>
      </c>
    </row>
    <row r="46" spans="1:8" ht="14.4" customHeight="1">
      <c r="A46" s="10" t="s">
        <v>111</v>
      </c>
      <c r="B46" s="6" t="s">
        <v>204</v>
      </c>
      <c r="C46" s="12">
        <v>23</v>
      </c>
      <c r="D46" s="14">
        <v>44090</v>
      </c>
      <c r="E46" s="3">
        <v>44196</v>
      </c>
      <c r="F46" s="15">
        <v>322.5</v>
      </c>
      <c r="G46" s="15">
        <f t="shared" si="0"/>
        <v>322.5</v>
      </c>
      <c r="H46" s="11">
        <v>2020</v>
      </c>
    </row>
    <row r="47" spans="1:8" ht="14.4" customHeight="1">
      <c r="A47" s="10" t="s">
        <v>112</v>
      </c>
      <c r="B47" s="6" t="s">
        <v>206</v>
      </c>
      <c r="C47" s="12">
        <v>23</v>
      </c>
      <c r="D47" s="14">
        <v>44161</v>
      </c>
      <c r="E47" s="3">
        <v>44196</v>
      </c>
      <c r="F47" s="15">
        <v>418.52</v>
      </c>
      <c r="G47" s="15">
        <f t="shared" si="0"/>
        <v>418.52</v>
      </c>
      <c r="H47" s="11">
        <v>2020</v>
      </c>
    </row>
    <row r="48" spans="1:8" ht="14.4" customHeight="1">
      <c r="A48" s="10" t="s">
        <v>113</v>
      </c>
      <c r="B48" s="6" t="s">
        <v>205</v>
      </c>
      <c r="C48" s="12">
        <v>23</v>
      </c>
      <c r="D48" s="14">
        <v>44169</v>
      </c>
      <c r="E48" s="3">
        <v>44169</v>
      </c>
      <c r="F48" s="15">
        <v>1195</v>
      </c>
      <c r="G48" s="15">
        <f t="shared" si="0"/>
        <v>1195</v>
      </c>
      <c r="H48" s="11">
        <v>2020</v>
      </c>
    </row>
    <row r="49" spans="1:8" ht="14.4" customHeight="1">
      <c r="A49" s="10" t="s">
        <v>114</v>
      </c>
      <c r="B49" s="6" t="s">
        <v>205</v>
      </c>
      <c r="C49" s="12">
        <v>23</v>
      </c>
      <c r="D49" s="14">
        <v>44170</v>
      </c>
      <c r="E49" s="3">
        <v>44170</v>
      </c>
      <c r="F49" s="15">
        <v>1195</v>
      </c>
      <c r="G49" s="15">
        <f t="shared" si="0"/>
        <v>1195</v>
      </c>
      <c r="H49" s="11">
        <v>2020</v>
      </c>
    </row>
    <row r="50" spans="1:8" ht="14.4" customHeight="1">
      <c r="A50" s="10" t="s">
        <v>115</v>
      </c>
      <c r="B50" s="6" t="s">
        <v>207</v>
      </c>
      <c r="C50" s="12">
        <v>23</v>
      </c>
      <c r="D50" s="14">
        <v>43831</v>
      </c>
      <c r="E50" s="3">
        <v>44196</v>
      </c>
      <c r="F50" s="15">
        <v>635.59</v>
      </c>
      <c r="G50" s="15">
        <f t="shared" si="0"/>
        <v>635.59</v>
      </c>
      <c r="H50" s="11">
        <v>2020</v>
      </c>
    </row>
    <row r="51" spans="1:8" ht="14.4" customHeight="1">
      <c r="A51" s="10" t="s">
        <v>116</v>
      </c>
      <c r="B51" s="9" t="s">
        <v>208</v>
      </c>
      <c r="C51" s="12">
        <v>23</v>
      </c>
      <c r="D51" s="14">
        <v>44165</v>
      </c>
      <c r="E51" s="3">
        <v>44165</v>
      </c>
      <c r="F51" s="15">
        <v>200</v>
      </c>
      <c r="G51" s="15">
        <f t="shared" si="0"/>
        <v>200</v>
      </c>
      <c r="H51" s="11">
        <v>2020</v>
      </c>
    </row>
    <row r="52" spans="1:8" ht="14.4" customHeight="1"/>
  </sheetData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workbookViewId="0">
      <selection activeCell="D7" sqref="D4:D7"/>
    </sheetView>
  </sheetViews>
  <sheetFormatPr defaultRowHeight="14.4"/>
  <cols>
    <col min="1" max="1" width="3.6640625" customWidth="1"/>
    <col min="2" max="2" width="57.77734375" customWidth="1"/>
    <col min="3" max="3" width="27.77734375" style="20" customWidth="1"/>
    <col min="4" max="4" width="18.33203125" customWidth="1"/>
    <col min="6" max="7" width="9" customWidth="1"/>
  </cols>
  <sheetData>
    <row r="1" spans="2:7">
      <c r="B1" s="34" t="s">
        <v>11</v>
      </c>
      <c r="C1" s="35"/>
      <c r="D1" s="35"/>
      <c r="E1" s="35"/>
      <c r="F1" s="35"/>
      <c r="G1" s="35"/>
    </row>
    <row r="2" spans="2:7">
      <c r="B2" s="35"/>
      <c r="C2" s="35"/>
      <c r="D2" s="35"/>
      <c r="E2" s="35"/>
      <c r="F2" s="35"/>
      <c r="G2" s="35"/>
    </row>
    <row r="3" spans="2:7" ht="26.4">
      <c r="B3" s="17" t="s">
        <v>10</v>
      </c>
      <c r="C3" s="19" t="s">
        <v>9</v>
      </c>
      <c r="D3" s="17" t="s">
        <v>8</v>
      </c>
      <c r="E3" s="16"/>
      <c r="F3" s="16"/>
      <c r="G3" s="16"/>
    </row>
    <row r="4" spans="2:7">
      <c r="B4" t="s">
        <v>65</v>
      </c>
      <c r="C4" s="20" t="s">
        <v>12</v>
      </c>
      <c r="D4" s="15"/>
    </row>
    <row r="5" spans="2:7">
      <c r="B5" t="s">
        <v>13</v>
      </c>
      <c r="C5" s="20" t="s">
        <v>15</v>
      </c>
      <c r="D5" s="15"/>
    </row>
    <row r="6" spans="2:7">
      <c r="B6" t="s">
        <v>64</v>
      </c>
      <c r="C6" s="20" t="s">
        <v>66</v>
      </c>
      <c r="D6" s="15"/>
    </row>
    <row r="7" spans="2:7">
      <c r="B7" t="s">
        <v>14</v>
      </c>
      <c r="C7" s="20" t="s">
        <v>16</v>
      </c>
      <c r="D7" s="15"/>
    </row>
    <row r="8" spans="2:7">
      <c r="B8" t="s">
        <v>17</v>
      </c>
      <c r="C8" s="20" t="s">
        <v>18</v>
      </c>
      <c r="D8" s="15"/>
    </row>
    <row r="9" spans="2:7">
      <c r="B9" t="s">
        <v>19</v>
      </c>
      <c r="C9" s="20" t="s">
        <v>20</v>
      </c>
      <c r="D9" s="15"/>
    </row>
    <row r="10" spans="2:7">
      <c r="B10" t="s">
        <v>21</v>
      </c>
      <c r="C10" s="20" t="s">
        <v>22</v>
      </c>
      <c r="D10" s="15"/>
    </row>
    <row r="11" spans="2:7">
      <c r="B11" t="s">
        <v>223</v>
      </c>
      <c r="C11" s="20" t="s">
        <v>224</v>
      </c>
      <c r="D11" s="15"/>
    </row>
    <row r="12" spans="2:7">
      <c r="B12" t="s">
        <v>23</v>
      </c>
      <c r="C12" s="20" t="s">
        <v>164</v>
      </c>
      <c r="D12" s="15"/>
    </row>
    <row r="13" spans="2:7">
      <c r="B13" t="s">
        <v>24</v>
      </c>
      <c r="C13" s="20" t="s">
        <v>25</v>
      </c>
      <c r="D13" s="15"/>
    </row>
    <row r="14" spans="2:7">
      <c r="B14" t="s">
        <v>26</v>
      </c>
      <c r="C14" s="20" t="s">
        <v>27</v>
      </c>
      <c r="D14" s="15"/>
    </row>
    <row r="15" spans="2:7">
      <c r="B15" t="s">
        <v>28</v>
      </c>
      <c r="C15" s="20" t="s">
        <v>29</v>
      </c>
      <c r="D15" s="15"/>
    </row>
    <row r="16" spans="2:7">
      <c r="B16" t="s">
        <v>212</v>
      </c>
      <c r="C16" s="20" t="s">
        <v>213</v>
      </c>
      <c r="D16" s="15"/>
    </row>
    <row r="17" spans="1:4">
      <c r="B17" t="s">
        <v>214</v>
      </c>
      <c r="C17" s="20" t="s">
        <v>215</v>
      </c>
      <c r="D17" s="15"/>
    </row>
    <row r="18" spans="1:4">
      <c r="B18" t="s">
        <v>216</v>
      </c>
      <c r="C18" s="20" t="s">
        <v>245</v>
      </c>
      <c r="D18" s="15"/>
    </row>
    <row r="19" spans="1:4">
      <c r="B19" t="s">
        <v>30</v>
      </c>
      <c r="C19" s="20" t="s">
        <v>31</v>
      </c>
      <c r="D19" s="15"/>
    </row>
    <row r="20" spans="1:4">
      <c r="A20">
        <v>70</v>
      </c>
      <c r="B20" t="s">
        <v>32</v>
      </c>
      <c r="C20" s="20" t="s">
        <v>33</v>
      </c>
      <c r="D20" s="15"/>
    </row>
    <row r="21" spans="1:4">
      <c r="B21" t="s">
        <v>217</v>
      </c>
      <c r="C21" s="20" t="s">
        <v>218</v>
      </c>
      <c r="D21" s="15"/>
    </row>
    <row r="22" spans="1:4">
      <c r="B22" t="s">
        <v>219</v>
      </c>
      <c r="C22" s="20" t="s">
        <v>220</v>
      </c>
      <c r="D22" s="15"/>
    </row>
    <row r="23" spans="1:4">
      <c r="B23" t="s">
        <v>34</v>
      </c>
      <c r="C23" s="20" t="s">
        <v>249</v>
      </c>
      <c r="D23" s="15"/>
    </row>
    <row r="24" spans="1:4">
      <c r="B24" t="s">
        <v>221</v>
      </c>
      <c r="C24" s="20" t="s">
        <v>248</v>
      </c>
      <c r="D24" s="15"/>
    </row>
    <row r="25" spans="1:4">
      <c r="B25" t="s">
        <v>36</v>
      </c>
      <c r="C25" s="20" t="s">
        <v>37</v>
      </c>
      <c r="D25" s="15"/>
    </row>
    <row r="26" spans="1:4">
      <c r="B26" t="s">
        <v>225</v>
      </c>
      <c r="C26" s="20" t="s">
        <v>226</v>
      </c>
      <c r="D26" s="15"/>
    </row>
    <row r="27" spans="1:4">
      <c r="B27" t="s">
        <v>227</v>
      </c>
      <c r="C27" s="20" t="s">
        <v>228</v>
      </c>
      <c r="D27" s="15"/>
    </row>
    <row r="28" spans="1:4">
      <c r="B28" t="s">
        <v>38</v>
      </c>
      <c r="C28" s="20" t="s">
        <v>39</v>
      </c>
      <c r="D28" s="15"/>
    </row>
    <row r="29" spans="1:4">
      <c r="B29" t="s">
        <v>229</v>
      </c>
      <c r="C29" s="20" t="s">
        <v>230</v>
      </c>
      <c r="D29" s="15"/>
    </row>
    <row r="30" spans="1:4">
      <c r="B30" t="s">
        <v>40</v>
      </c>
      <c r="C30" s="20" t="s">
        <v>41</v>
      </c>
      <c r="D30" s="15"/>
    </row>
    <row r="31" spans="1:4">
      <c r="B31" t="s">
        <v>42</v>
      </c>
      <c r="C31" s="20" t="s">
        <v>43</v>
      </c>
      <c r="D31" s="15"/>
    </row>
    <row r="32" spans="1:4">
      <c r="B32" t="s">
        <v>231</v>
      </c>
      <c r="C32" s="20" t="s">
        <v>232</v>
      </c>
      <c r="D32" s="15"/>
    </row>
    <row r="33" spans="2:4">
      <c r="B33" t="s">
        <v>44</v>
      </c>
      <c r="C33" s="20" t="s">
        <v>45</v>
      </c>
      <c r="D33" s="15"/>
    </row>
    <row r="34" spans="2:4">
      <c r="B34" t="s">
        <v>243</v>
      </c>
      <c r="C34" s="20" t="s">
        <v>244</v>
      </c>
      <c r="D34" s="15"/>
    </row>
    <row r="35" spans="2:4">
      <c r="B35" t="s">
        <v>233</v>
      </c>
      <c r="C35" s="20" t="s">
        <v>236</v>
      </c>
      <c r="D35" s="15"/>
    </row>
    <row r="36" spans="2:4">
      <c r="B36" t="s">
        <v>46</v>
      </c>
      <c r="C36" s="20" t="s">
        <v>47</v>
      </c>
      <c r="D36" s="15"/>
    </row>
    <row r="37" spans="2:4">
      <c r="B37" t="s">
        <v>48</v>
      </c>
      <c r="C37" s="20" t="s">
        <v>49</v>
      </c>
      <c r="D37" s="15"/>
    </row>
    <row r="38" spans="2:4">
      <c r="B38" t="s">
        <v>234</v>
      </c>
      <c r="C38" s="20" t="s">
        <v>235</v>
      </c>
      <c r="D38" s="15"/>
    </row>
    <row r="39" spans="2:4">
      <c r="B39" t="s">
        <v>51</v>
      </c>
      <c r="C39" s="20" t="s">
        <v>52</v>
      </c>
      <c r="D39" s="15"/>
    </row>
    <row r="40" spans="2:4">
      <c r="B40" t="s">
        <v>50</v>
      </c>
      <c r="C40" s="20" t="s">
        <v>163</v>
      </c>
      <c r="D40" s="15"/>
    </row>
    <row r="41" spans="2:4">
      <c r="B41" t="s">
        <v>241</v>
      </c>
      <c r="C41" s="20" t="s">
        <v>242</v>
      </c>
      <c r="D41" s="15"/>
    </row>
    <row r="42" spans="2:4">
      <c r="B42" t="s">
        <v>237</v>
      </c>
      <c r="C42" s="20" t="s">
        <v>238</v>
      </c>
      <c r="D42" s="15"/>
    </row>
    <row r="43" spans="2:4">
      <c r="B43" t="s">
        <v>53</v>
      </c>
      <c r="C43" s="20" t="s">
        <v>54</v>
      </c>
      <c r="D43" s="15"/>
    </row>
    <row r="44" spans="2:4">
      <c r="B44" t="s">
        <v>55</v>
      </c>
      <c r="C44" s="20" t="s">
        <v>56</v>
      </c>
      <c r="D44" s="15"/>
    </row>
    <row r="45" spans="2:4">
      <c r="B45" t="s">
        <v>239</v>
      </c>
      <c r="C45" s="20" t="s">
        <v>240</v>
      </c>
      <c r="D45" s="15"/>
    </row>
    <row r="46" spans="2:4">
      <c r="B46" t="s">
        <v>57</v>
      </c>
      <c r="C46" s="20" t="s">
        <v>58</v>
      </c>
      <c r="D46" s="15"/>
    </row>
    <row r="47" spans="2:4">
      <c r="B47" t="s">
        <v>59</v>
      </c>
      <c r="C47" s="20" t="s">
        <v>60</v>
      </c>
      <c r="D47" s="15"/>
    </row>
    <row r="48" spans="2:4">
      <c r="B48" t="s">
        <v>61</v>
      </c>
      <c r="C48" s="20" t="s">
        <v>62</v>
      </c>
      <c r="D48" s="15"/>
    </row>
    <row r="49" spans="2:4">
      <c r="B49" t="s">
        <v>246</v>
      </c>
      <c r="C49" s="20" t="s">
        <v>247</v>
      </c>
      <c r="D49" s="15"/>
    </row>
  </sheetData>
  <mergeCells count="1">
    <mergeCell ref="B1:G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topLeftCell="A19" workbookViewId="0">
      <selection activeCell="B48" sqref="B48"/>
    </sheetView>
  </sheetViews>
  <sheetFormatPr defaultRowHeight="14.4"/>
  <cols>
    <col min="1" max="1" width="17.88671875" customWidth="1"/>
    <col min="2" max="2" width="21.44140625" customWidth="1"/>
    <col min="3" max="3" width="14" customWidth="1"/>
    <col min="4" max="4" width="19.88671875" customWidth="1"/>
  </cols>
  <sheetData>
    <row r="1" spans="1:7">
      <c r="A1" s="36" t="s">
        <v>63</v>
      </c>
      <c r="B1" s="35"/>
      <c r="C1" s="35"/>
      <c r="D1" s="35"/>
      <c r="E1" s="35"/>
      <c r="F1" s="35"/>
      <c r="G1" s="35"/>
    </row>
    <row r="2" spans="1:7">
      <c r="A2" s="21"/>
      <c r="B2" s="21"/>
      <c r="C2" s="21"/>
      <c r="D2" s="21"/>
      <c r="E2" s="21"/>
      <c r="F2" s="21"/>
      <c r="G2" s="21"/>
    </row>
    <row r="3" spans="1:7" ht="27">
      <c r="A3" s="22" t="s">
        <v>0</v>
      </c>
      <c r="B3" s="28" t="s">
        <v>68</v>
      </c>
      <c r="C3" s="27" t="s">
        <v>67</v>
      </c>
      <c r="D3" s="23"/>
      <c r="E3" s="23"/>
      <c r="F3" s="23"/>
      <c r="G3" s="23"/>
    </row>
    <row r="4" spans="1:7">
      <c r="A4" s="24" t="s">
        <v>117</v>
      </c>
      <c r="B4" s="20" t="s">
        <v>12</v>
      </c>
      <c r="C4" s="15">
        <v>350</v>
      </c>
      <c r="D4" s="18"/>
      <c r="E4" s="18"/>
      <c r="F4" s="18"/>
      <c r="G4" s="18"/>
    </row>
    <row r="5" spans="1:7">
      <c r="A5" s="24" t="s">
        <v>118</v>
      </c>
      <c r="B5" s="20" t="s">
        <v>15</v>
      </c>
      <c r="C5" s="15">
        <v>610</v>
      </c>
      <c r="D5" s="25"/>
      <c r="E5" s="25"/>
      <c r="F5" s="18"/>
      <c r="G5" s="18"/>
    </row>
    <row r="6" spans="1:7">
      <c r="A6" s="24" t="s">
        <v>119</v>
      </c>
      <c r="B6" s="20" t="s">
        <v>66</v>
      </c>
      <c r="C6" s="15">
        <v>25</v>
      </c>
      <c r="D6" s="25"/>
      <c r="E6" s="25"/>
      <c r="F6" s="26"/>
      <c r="G6" s="26"/>
    </row>
    <row r="7" spans="1:7">
      <c r="A7" s="24" t="s">
        <v>120</v>
      </c>
      <c r="B7" s="20" t="s">
        <v>16</v>
      </c>
      <c r="C7" s="15">
        <v>9191</v>
      </c>
    </row>
    <row r="8" spans="1:7">
      <c r="A8" s="24" t="s">
        <v>121</v>
      </c>
      <c r="B8" s="20" t="s">
        <v>18</v>
      </c>
      <c r="C8" s="15">
        <v>903</v>
      </c>
    </row>
    <row r="9" spans="1:7">
      <c r="A9" s="24" t="s">
        <v>122</v>
      </c>
      <c r="B9" s="20" t="s">
        <v>20</v>
      </c>
      <c r="C9" s="15">
        <v>688.76</v>
      </c>
    </row>
    <row r="10" spans="1:7">
      <c r="A10" s="24" t="s">
        <v>123</v>
      </c>
      <c r="B10" s="20" t="s">
        <v>22</v>
      </c>
      <c r="C10" s="15">
        <v>5547.58</v>
      </c>
    </row>
    <row r="11" spans="1:7">
      <c r="A11" s="24" t="s">
        <v>124</v>
      </c>
      <c r="B11" s="20" t="s">
        <v>224</v>
      </c>
      <c r="C11" s="15">
        <v>1105</v>
      </c>
    </row>
    <row r="12" spans="1:7">
      <c r="A12" s="24" t="s">
        <v>125</v>
      </c>
      <c r="B12" s="20" t="s">
        <v>164</v>
      </c>
      <c r="C12" s="15">
        <v>120</v>
      </c>
    </row>
    <row r="13" spans="1:7">
      <c r="A13" s="24" t="s">
        <v>126</v>
      </c>
      <c r="B13" s="20" t="s">
        <v>25</v>
      </c>
      <c r="C13" s="15">
        <v>314</v>
      </c>
    </row>
    <row r="14" spans="1:7">
      <c r="A14" s="24" t="s">
        <v>127</v>
      </c>
      <c r="B14" s="20" t="s">
        <v>27</v>
      </c>
      <c r="C14" s="15">
        <v>1400</v>
      </c>
    </row>
    <row r="15" spans="1:7">
      <c r="A15" s="24" t="s">
        <v>128</v>
      </c>
      <c r="B15" s="20" t="s">
        <v>29</v>
      </c>
      <c r="C15" s="15">
        <v>4769.5600000000004</v>
      </c>
    </row>
    <row r="16" spans="1:7">
      <c r="A16" s="24" t="s">
        <v>129</v>
      </c>
      <c r="B16" s="20" t="s">
        <v>215</v>
      </c>
      <c r="C16" s="15">
        <v>3799</v>
      </c>
    </row>
    <row r="17" spans="1:3">
      <c r="A17" s="24" t="s">
        <v>130</v>
      </c>
      <c r="B17" s="20" t="s">
        <v>245</v>
      </c>
      <c r="C17" s="15">
        <v>22.92</v>
      </c>
    </row>
    <row r="18" spans="1:3">
      <c r="A18" s="24" t="s">
        <v>131</v>
      </c>
      <c r="B18" s="20" t="s">
        <v>31</v>
      </c>
      <c r="C18" s="15">
        <v>967.06</v>
      </c>
    </row>
    <row r="19" spans="1:3">
      <c r="A19" s="24" t="s">
        <v>132</v>
      </c>
      <c r="B19" s="20" t="s">
        <v>33</v>
      </c>
      <c r="C19" s="15">
        <v>70</v>
      </c>
    </row>
    <row r="20" spans="1:3">
      <c r="A20" s="24" t="s">
        <v>133</v>
      </c>
      <c r="B20" s="20" t="s">
        <v>218</v>
      </c>
      <c r="C20" s="15">
        <v>890.42</v>
      </c>
    </row>
    <row r="21" spans="1:3">
      <c r="A21" s="24" t="s">
        <v>134</v>
      </c>
      <c r="B21" s="20" t="s">
        <v>220</v>
      </c>
      <c r="C21" s="15">
        <v>178</v>
      </c>
    </row>
    <row r="22" spans="1:3">
      <c r="A22" s="24" t="s">
        <v>135</v>
      </c>
      <c r="B22" s="20" t="s">
        <v>35</v>
      </c>
      <c r="C22" s="15">
        <v>3096.28</v>
      </c>
    </row>
    <row r="23" spans="1:3">
      <c r="A23" s="24" t="s">
        <v>136</v>
      </c>
      <c r="B23" s="20" t="s">
        <v>222</v>
      </c>
      <c r="C23" s="15">
        <v>630.76</v>
      </c>
    </row>
    <row r="24" spans="1:3">
      <c r="A24" s="24" t="s">
        <v>137</v>
      </c>
      <c r="B24" s="20" t="s">
        <v>37</v>
      </c>
      <c r="C24" s="15">
        <v>150</v>
      </c>
    </row>
    <row r="25" spans="1:3">
      <c r="A25" s="24" t="s">
        <v>138</v>
      </c>
      <c r="B25" s="20" t="s">
        <v>226</v>
      </c>
      <c r="C25" s="15">
        <v>497</v>
      </c>
    </row>
    <row r="26" spans="1:3">
      <c r="A26" s="24" t="s">
        <v>139</v>
      </c>
      <c r="B26" s="20" t="s">
        <v>228</v>
      </c>
      <c r="C26" s="15">
        <v>370</v>
      </c>
    </row>
    <row r="27" spans="1:3">
      <c r="A27" s="24" t="s">
        <v>140</v>
      </c>
      <c r="B27" s="20" t="s">
        <v>39</v>
      </c>
      <c r="C27" s="15">
        <v>801</v>
      </c>
    </row>
    <row r="28" spans="1:3">
      <c r="A28" s="24" t="s">
        <v>141</v>
      </c>
      <c r="B28" s="20" t="s">
        <v>230</v>
      </c>
      <c r="C28" s="15">
        <v>193.64</v>
      </c>
    </row>
    <row r="29" spans="1:3">
      <c r="A29" s="24" t="s">
        <v>142</v>
      </c>
      <c r="B29" s="20" t="s">
        <v>41</v>
      </c>
      <c r="C29" s="15">
        <v>120</v>
      </c>
    </row>
    <row r="30" spans="1:3">
      <c r="A30" s="24" t="s">
        <v>143</v>
      </c>
      <c r="B30" s="20" t="s">
        <v>43</v>
      </c>
      <c r="C30" s="15">
        <v>4280</v>
      </c>
    </row>
    <row r="31" spans="1:3">
      <c r="A31" s="24" t="s">
        <v>144</v>
      </c>
      <c r="B31" s="20" t="s">
        <v>232</v>
      </c>
      <c r="C31" s="15">
        <v>322.5</v>
      </c>
    </row>
    <row r="32" spans="1:3">
      <c r="A32" s="24" t="s">
        <v>145</v>
      </c>
      <c r="B32" s="20" t="s">
        <v>45</v>
      </c>
      <c r="C32" s="15">
        <v>1320</v>
      </c>
    </row>
    <row r="33" spans="1:3">
      <c r="A33" s="24" t="s">
        <v>146</v>
      </c>
      <c r="B33" s="20" t="s">
        <v>244</v>
      </c>
      <c r="C33" s="15">
        <v>635.59</v>
      </c>
    </row>
    <row r="34" spans="1:3">
      <c r="A34" s="24" t="s">
        <v>147</v>
      </c>
      <c r="B34" s="20" t="s">
        <v>236</v>
      </c>
      <c r="C34" s="15">
        <v>1195</v>
      </c>
    </row>
    <row r="35" spans="1:3">
      <c r="A35" s="24" t="s">
        <v>148</v>
      </c>
      <c r="B35" s="20" t="s">
        <v>47</v>
      </c>
      <c r="C35" s="15">
        <v>1286.24</v>
      </c>
    </row>
    <row r="36" spans="1:3">
      <c r="A36" s="24" t="s">
        <v>149</v>
      </c>
      <c r="B36" s="20" t="s">
        <v>49</v>
      </c>
      <c r="C36" s="15">
        <v>1809.37</v>
      </c>
    </row>
    <row r="37" spans="1:3">
      <c r="A37" s="24" t="s">
        <v>150</v>
      </c>
      <c r="B37" s="20" t="s">
        <v>235</v>
      </c>
      <c r="C37" s="15">
        <v>1195</v>
      </c>
    </row>
    <row r="38" spans="1:3">
      <c r="A38" s="24" t="s">
        <v>151</v>
      </c>
      <c r="B38" s="20" t="s">
        <v>52</v>
      </c>
      <c r="C38" s="15">
        <v>12998.77</v>
      </c>
    </row>
    <row r="39" spans="1:3">
      <c r="A39" s="24" t="s">
        <v>152</v>
      </c>
      <c r="B39" s="20" t="s">
        <v>163</v>
      </c>
      <c r="C39" s="15">
        <v>30</v>
      </c>
    </row>
    <row r="40" spans="1:3">
      <c r="A40" s="24" t="s">
        <v>153</v>
      </c>
      <c r="B40" s="20" t="s">
        <v>242</v>
      </c>
      <c r="C40" s="15">
        <v>418.52</v>
      </c>
    </row>
    <row r="41" spans="1:3">
      <c r="A41" s="24" t="s">
        <v>154</v>
      </c>
      <c r="B41" s="20" t="s">
        <v>238</v>
      </c>
      <c r="C41" s="15">
        <v>359.08</v>
      </c>
    </row>
    <row r="42" spans="1:3">
      <c r="A42" s="24" t="s">
        <v>155</v>
      </c>
      <c r="B42" s="20" t="s">
        <v>54</v>
      </c>
      <c r="C42" s="15">
        <v>4122.57</v>
      </c>
    </row>
    <row r="43" spans="1:3">
      <c r="A43" s="24" t="s">
        <v>156</v>
      </c>
      <c r="B43" s="20" t="s">
        <v>56</v>
      </c>
      <c r="C43" s="15">
        <v>6610</v>
      </c>
    </row>
    <row r="44" spans="1:3">
      <c r="A44" s="24" t="s">
        <v>157</v>
      </c>
      <c r="B44" s="20" t="s">
        <v>240</v>
      </c>
      <c r="C44" s="15">
        <v>245.5</v>
      </c>
    </row>
    <row r="45" spans="1:3">
      <c r="A45" s="24" t="s">
        <v>158</v>
      </c>
      <c r="B45" s="20" t="s">
        <v>58</v>
      </c>
      <c r="C45" s="15">
        <v>371</v>
      </c>
    </row>
    <row r="46" spans="1:3">
      <c r="A46" s="24" t="s">
        <v>159</v>
      </c>
      <c r="B46" s="20" t="s">
        <v>60</v>
      </c>
      <c r="C46" s="15">
        <v>180</v>
      </c>
    </row>
    <row r="47" spans="1:3">
      <c r="A47" s="24" t="s">
        <v>160</v>
      </c>
      <c r="B47" s="20" t="s">
        <v>62</v>
      </c>
      <c r="C47" s="15">
        <v>261.48</v>
      </c>
    </row>
    <row r="48" spans="1:3">
      <c r="A48" s="24" t="s">
        <v>161</v>
      </c>
      <c r="B48" s="20" t="s">
        <v>247</v>
      </c>
      <c r="C48" s="15">
        <v>58.5</v>
      </c>
    </row>
    <row r="49" spans="1:3">
      <c r="A49" s="24" t="s">
        <v>162</v>
      </c>
      <c r="B49" s="20" t="s">
        <v>213</v>
      </c>
      <c r="C49" s="15">
        <v>1940</v>
      </c>
    </row>
    <row r="50" spans="1:3">
      <c r="A50" s="24"/>
      <c r="B50" s="20"/>
      <c r="C50" s="33"/>
    </row>
    <row r="51" spans="1:3">
      <c r="A51" s="24"/>
      <c r="B51" s="20"/>
      <c r="C51" s="33"/>
    </row>
    <row r="52" spans="1:3">
      <c r="A52" s="24"/>
      <c r="B52" s="20"/>
      <c r="C52" s="33"/>
    </row>
  </sheetData>
  <mergeCells count="1">
    <mergeCell ref="A1:G1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Gare - CSV</vt:lpstr>
      <vt:lpstr>Fornitori - CSV </vt:lpstr>
      <vt:lpstr>Partecipante - CSV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STEFY</dc:creator>
  <cp:lastModifiedBy>STEFY</cp:lastModifiedBy>
  <cp:lastPrinted>2021-01-21T12:30:15Z</cp:lastPrinted>
  <dcterms:created xsi:type="dcterms:W3CDTF">2020-01-29T09:50:26Z</dcterms:created>
  <dcterms:modified xsi:type="dcterms:W3CDTF">2021-06-17T15:02:13Z</dcterms:modified>
</cp:coreProperties>
</file>